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Keskkonnatehnoloogia osakond\Keskkonnaluba\"/>
    </mc:Choice>
  </mc:AlternateContent>
  <bookViews>
    <workbookView xWindow="0" yWindow="0" windowWidth="28800" windowHeight="13830"/>
  </bookViews>
  <sheets>
    <sheet name="Leh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 l="1"/>
  <c r="M14" i="1"/>
  <c r="I14" i="1"/>
  <c r="K14" i="1"/>
  <c r="L5" i="1"/>
  <c r="N5" i="1" s="1"/>
  <c r="L6" i="1"/>
  <c r="N6" i="1" s="1"/>
  <c r="L4" i="1"/>
  <c r="N4" i="1" s="1"/>
  <c r="N14" i="1" l="1"/>
  <c r="L14" i="1"/>
</calcChain>
</file>

<file path=xl/sharedStrings.xml><?xml version="1.0" encoding="utf-8"?>
<sst xmlns="http://schemas.openxmlformats.org/spreadsheetml/2006/main" count="71" uniqueCount="57">
  <si>
    <t>Eelarve 2023 kokku</t>
  </si>
  <si>
    <t>Majandus-kulu</t>
  </si>
  <si>
    <t>Personali kogukulu</t>
  </si>
  <si>
    <t>Inves-teering</t>
  </si>
  <si>
    <t>Asutus</t>
  </si>
  <si>
    <t>KEM</t>
  </si>
  <si>
    <t>KEMIT </t>
  </si>
  <si>
    <t>KEA</t>
  </si>
  <si>
    <t>KAUR</t>
  </si>
  <si>
    <t>KEMIT</t>
  </si>
  <si>
    <t>KOKKU:</t>
  </si>
  <si>
    <t>VA</t>
  </si>
  <si>
    <t>Vastutaja</t>
  </si>
  <si>
    <t>Asutuse roll</t>
  </si>
  <si>
    <t>Projekti nimi</t>
  </si>
  <si>
    <t>Tehtud 2022 juuli seisuga</t>
  </si>
  <si>
    <t>Tulem 2023</t>
  </si>
  <si>
    <t>Alar Valdmann</t>
  </si>
  <si>
    <t>Jäätmekäitlussektori andmevahetuse standardiseerimine reaalajamajanduse andmepõhise aruandluse mudelil [ja] korraldatud jäätmeveo andmepõhise aruandluse mudeli piloteerimine.</t>
  </si>
  <si>
    <t>Andres Meensalu</t>
  </si>
  <si>
    <t>Ettevõtjatele andmepõhise pakendiaruandluse võimekuse arendamine riiklikus pakendiregistris PAKIS</t>
  </si>
  <si>
    <t>Kasutusele võtta pakendiaruande standardiseeritud andmemudel, mida ettevõtjad saavad lao- või majandustarkvarast nõusoleku korral automaatselt edastada riigile ja ühekordse andmete küsimise põhimõttel tagada kogu avaliku sektori andmekorje. Riiklikus pakendiregistris XBRL GL standardile vastava reaalajas andmevahetuse võimekuse arendamine.</t>
  </si>
  <si>
    <t>Analüüsida jäätmekäitlussektoris tegutsevate ettevõtjate aruandluskohustuse automatiseerimise võimalusi, tagada parem info kättesaadavus kohalikule omavalitsusele, riigile ning kodanikele ning sellega vähendada ettevõtjate ja ametnike halduskoormust tugitegevustele ja aruandlusele. Rakendada kohaliku omavalitsuse üksuse korraldatud jäätmevedude andmekogumise kui ka -halduse süsteemis andmepõhise aruandluse mudel. KOV-ülene analüüs ning lahenduse prototüüpi loomine, sh võimaliku keskse süsteemi riigipoolse pakkumise kontekstis.  </t>
  </si>
  <si>
    <t>Luuakse andmepõhise pakendiaruandluse tarkvaraline prototüüp, mis hõlmab andmevahetust ettevõtja majandustarkvaraga, riikliku pakendiregistriga PAKIS ja andmevahetust või valmisolekut andmevahetuseks ärianalüütika töölaudade tarkvaraliste prototüüpidega. PAKISes on loodud võimekus võtta vastu andmepõhist aruandlust. </t>
  </si>
  <si>
    <t>Sulev Tõkke</t>
  </si>
  <si>
    <t>Projektijuhtimine, hanke tehnilise kirjelduse koostamine ja hanke teostamine, prototüübi testimine.</t>
  </si>
  <si>
    <t>Vee-ettevõtjate andmepõhise aruandluse mudeli piloteerimine</t>
  </si>
  <si>
    <t>Analüüsida vee-ettevõtete aruandluskohustuse automatiseerimise võimalusi ning prototüüpida andmepõhine aruandluslahendus. Vähendada ettevõtete halduskoormust aastaaruannete ja kvartaalsete deklaratsioonide koostamisel ja andmete edastamisel. </t>
  </si>
  <si>
    <t>Veearuandluse andmekoosseis on analüüsitud ja standardiseeritud. Luuakse tarkvaraline võimekus andmepõhise aruandluse vastuvõtmiseks ja andmete edasiseks kasutamiseks, mis hõlmab vee-ettevõtetes kasutusel olevatest tarkvaradest edastatud andmete vastuvõttu (nt X-Gate) ja jagamist KOTKASe ning ärianalüütika töölaudadega. KOTKASes on loodud vastav andmete vastuvõtuvõimekus. Koostatud on tegevuskava veearuandluse ulatuslikuks üle viimiseks reaalajamajanduse andmepõhisele mudelile.</t>
  </si>
  <si>
    <t>Allasutuste roll ja eelarve</t>
  </si>
  <si>
    <t>Monika Kont</t>
  </si>
  <si>
    <t>Nimi ?</t>
  </si>
  <si>
    <t>Andmepõhise aruandluse järelevalve ja keskkonnakaitse loaga seotud tööd. Ülesannete kirjeldust vt KAUR realt. 0,5 töökohta, mis teenindab kolme valdkonna (jäätmed, pakend, vesi) projekti.</t>
  </si>
  <si>
    <t>a) Luuakse jäätmearuandluse andmekoosseis ja taksonoomia. 
b) Luuakse tarkvaraline võimekus andmepõhise aruandluse vastuvõtmiseks ja andmete edasiseks kasutamiseks: ettevõtja majandustarkvaras loodud andmed võetakse vastu (X-Gate vms analoog) ja neid jagatakse sidussüsteemidega (KOTKAS, KOV jäätmevaldajate register, analüütika töölauad jms). Riigi sidussüsteemides (KOTKAS) luuakse võimekus andmepõhist aruandlust võtta vastu. 
c) Luuakase ärianalüütika töölaudade tarkvaralised prototüübid.
d) Koostatakse tegevuskava kogu jäätmearuandluse üle viimiseks reaalajamajanduse andmepõhisele mudelile.</t>
  </si>
  <si>
    <t>Keskkonnaministeerium</t>
  </si>
  <si>
    <t>Keskkonnaministeeriumi infotehnoloogiakeskus</t>
  </si>
  <si>
    <t>Keskkonnaagentuur</t>
  </si>
  <si>
    <t>Keskkonnaamet</t>
  </si>
  <si>
    <t xml:space="preserve">* 2022 a ettenähtud majandus- ja investeeringukulud jäävad suures osas kasutamata. </t>
  </si>
  <si>
    <t>2023 lisa-vajadus</t>
  </si>
  <si>
    <t>2022 kirjeldus (kirjeldati 2023 lõpu seisu)</t>
  </si>
  <si>
    <t>Kaardistatud vee-ettevõtetes kasutatavaid andmehalduse meetodid ja infosüsteemid. Alustatud on prototüübi tehnilist kirjeldust. Valmis naaberriikide praktikate kaardistuse raport.</t>
  </si>
  <si>
    <t>Reaalajamajanduse projektide tööplaani tegevuste kirjeldus koos prognoositava 2023 eelarvega.</t>
  </si>
  <si>
    <t>2022 üle kantavate vahendite prognoos*</t>
  </si>
  <si>
    <t>2023 kulud</t>
  </si>
  <si>
    <t>Hanna Vahter</t>
  </si>
  <si>
    <t>Välisõhu saastamisega seotud andmevahetuse standardiseerimine ja reaalajamajanduse andmepõhise aruandluse mudeli piloteerimine.</t>
  </si>
  <si>
    <t>Tegevusi alustati 2022 aprillis. Osaleti Riigikantselei pakutavas innosprindi programmis, kus kaardistati probleeme ja otsiti neile lahendusi. Koostatud projektiplaan, projekti tutvustavad ettekended ja memo.</t>
  </si>
  <si>
    <t xml:space="preserve">Tegevustega alustatakse 2022 septembris. 
Varasem eeltöö on tehtud KEM projekti "Keskkonnakaitseluba 3.0" raames. </t>
  </si>
  <si>
    <t>Osapooltega (KEM, KAUR, PAKIS) kohtumised otsustamaks, kas prototüüpida uut (ettevõtted&gt;PAKIS) andmeliikumist või olemasolevat (ettevõtted&gt;TKO&gt;PAKIS).</t>
  </si>
  <si>
    <t>Andmepõhisele aruandlusele ülemineku projektide valdkonnaülene (jäätmed, pakend, vesi, õhk) juhtimine ja üleminekuks vajaliku õigusloome ettevalmistamise tagamine.</t>
  </si>
  <si>
    <t>Peavastutaja. Hanke tehnilise kirjelduse koostamine ja tehnilise võimekuse loomine.</t>
  </si>
  <si>
    <t>Projektijuhtimine,  analüüsi teostamiseks tehnilise kirjelduse koostamine.  Üleminekuks vajaliku õigusloome ettevalmistamise tagamine.</t>
  </si>
  <si>
    <t>Analüüsida välisõhu saastamisega seotud käitajate aruandluskohustuse automatiseerimise võimalusi.  Ttagada parem info kättesaadavus riigile ja kodanikele ning sellega vähendada ettevõtjate ja ametnike halduskoormust tugitegevustele ja aruandlusele.  Tegevusvaldkondade analüüs ning andmepõhise aruandluslahenduse prototüübi loomine.</t>
  </si>
  <si>
    <t>a) Välisõhu saastamisega seotud aruandluse andmekoosseis on valitud tegevusvaldkondade puhul analüüsitud ja standardiseeritud.
b) Luuakse tarkvaraline võimekus andmepõhise aruandluse vastuvõtmiseks ja andmete edasiseks kasutamiseks: ettevõtja majandustarkvaras loodud andmed võetakse vastu (X-Gate vms analoog) ja neid jagatakse sidussüsteemidega (KOTKAS, analüütika töölauad jms). Riigi sidussüsteemides (KOTKAS) luuakse võimekus andmepõhist aruandlust vastu võtta. 
c) Luuakase ärianalüütika töölaudade tarkvaralised prototüübid.
d) Koostatakse tegevuskava valitud tegevusvaldkondades välisõhu saastamisega seotud aruandluse üle viimiseks reaalajamajanduse andmepõhisele mudelile.</t>
  </si>
  <si>
    <t xml:space="preserve">Töörühmade loomine, neis osalemine ja nende juhtimine sisunõuete ja ärianalüütika töölaudade kirjeldamiseks;
hanke tehnilise kirjelduse (lähteülesande) kommenteerimine ja valideerimine;
prototüüpide arenduse töögruppides osalemine ja prototüüpide testimine;
analüüside kommenteerimine /valideerimine (lisaanalüüside tellimine toimub projekti eelarvest);
protsessi(de) sh protsessiskeemi(de) koostamine;
1,5 töökoht, mis teenindab kolme valdkonna (jäätmed, pakend, vesi) projekti.  </t>
  </si>
  <si>
    <t>IT juhtimine vastavalt KEM valitsemisala IT korralduse raamistikule, sh tehnilise kirjelduse koostamine sisunõuete alusel, tehnilise võimekuse loomine jne. 1 töökoht, mis teenindab kolme valdkonna (jäätmed, pakend, vesi) projekti.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</si>
</sst>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186"/>
      <scheme val="minor"/>
    </font>
    <font>
      <b/>
      <sz val="10.5"/>
      <color theme="1"/>
      <name val="Calibri"/>
      <family val="2"/>
      <charset val="186"/>
      <scheme val="minor"/>
    </font>
    <font>
      <sz val="10.5"/>
      <color theme="1"/>
      <name val="Calibri"/>
      <family val="2"/>
      <charset val="186"/>
      <scheme val="minor"/>
    </font>
    <font>
      <sz val="10.5"/>
      <color rgb="FFFF0000"/>
      <name val="Calibri"/>
      <family val="2"/>
      <charset val="186"/>
      <scheme val="minor"/>
    </font>
    <font>
      <b/>
      <sz val="14"/>
      <color theme="1"/>
      <name val="Calibri"/>
      <family val="2"/>
      <charset val="186"/>
      <scheme val="minor"/>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3" fontId="0" fillId="0" borderId="0" xfId="0" applyNumberFormat="1"/>
    <xf numFmtId="0" fontId="1" fillId="0" borderId="1" xfId="0" applyFont="1" applyBorder="1" applyAlignment="1">
      <alignment vertical="center" wrapText="1"/>
    </xf>
    <xf numFmtId="0" fontId="2" fillId="0" borderId="1" xfId="0" applyFont="1" applyBorder="1"/>
    <xf numFmtId="3" fontId="2" fillId="0" borderId="1" xfId="0" applyNumberFormat="1" applyFont="1" applyBorder="1"/>
    <xf numFmtId="0" fontId="2" fillId="0" borderId="0" xfId="0" applyFont="1"/>
    <xf numFmtId="0" fontId="1" fillId="0" borderId="0" xfId="0" applyFont="1" applyAlignment="1">
      <alignment horizontal="right"/>
    </xf>
    <xf numFmtId="3" fontId="1" fillId="0" borderId="0" xfId="0" applyNumberFormat="1" applyFont="1"/>
    <xf numFmtId="0" fontId="2" fillId="0" borderId="0" xfId="0" applyFont="1" applyFill="1" applyBorder="1"/>
    <xf numFmtId="0" fontId="4" fillId="0" borderId="0" xfId="0" applyFont="1" applyAlignment="1">
      <alignment vertical="center"/>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2" fillId="0" borderId="0" xfId="0" applyFont="1" applyBorder="1"/>
    <xf numFmtId="0" fontId="3" fillId="0" borderId="0" xfId="0" applyFont="1" applyBorder="1" applyAlignment="1">
      <alignment wrapText="1"/>
    </xf>
    <xf numFmtId="0" fontId="2" fillId="0" borderId="0" xfId="0" applyFont="1" applyBorder="1" applyAlignment="1">
      <alignment horizontal="left" wrapText="1"/>
    </xf>
    <xf numFmtId="3" fontId="2" fillId="0" borderId="0" xfId="0" applyNumberFormat="1" applyFont="1" applyBorder="1"/>
    <xf numFmtId="0" fontId="2" fillId="0" borderId="1" xfId="0" applyFont="1" applyBorder="1" applyAlignment="1">
      <alignment vertical="top" wrapText="1"/>
    </xf>
    <xf numFmtId="0" fontId="2" fillId="0" borderId="1" xfId="0" applyFont="1" applyBorder="1" applyAlignment="1">
      <alignment vertical="top"/>
    </xf>
    <xf numFmtId="3" fontId="2" fillId="0" borderId="1" xfId="0" applyNumberFormat="1" applyFont="1" applyBorder="1" applyAlignment="1">
      <alignment vertical="top" wrapText="1"/>
    </xf>
    <xf numFmtId="0" fontId="2" fillId="2" borderId="1" xfId="0" applyFont="1" applyFill="1" applyBorder="1" applyAlignment="1">
      <alignment vertical="top"/>
    </xf>
    <xf numFmtId="3" fontId="2" fillId="2" borderId="1" xfId="0" applyNumberFormat="1" applyFont="1" applyFill="1" applyBorder="1" applyAlignment="1">
      <alignment vertical="top" wrapText="1"/>
    </xf>
    <xf numFmtId="0" fontId="2" fillId="2" borderId="1" xfId="0" applyFont="1" applyFill="1" applyBorder="1" applyAlignment="1">
      <alignment vertical="top" wrapText="1"/>
    </xf>
    <xf numFmtId="3" fontId="2" fillId="2" borderId="1" xfId="0" applyNumberFormat="1" applyFont="1" applyFill="1" applyBorder="1"/>
    <xf numFmtId="0" fontId="3" fillId="0" borderId="1" xfId="0" applyFont="1" applyBorder="1" applyAlignment="1">
      <alignmen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topLeftCell="A2" zoomScale="90" zoomScaleNormal="90" workbookViewId="0">
      <selection activeCell="F4" sqref="F4"/>
    </sheetView>
  </sheetViews>
  <sheetFormatPr defaultRowHeight="15" x14ac:dyDescent="0.25"/>
  <cols>
    <col min="1" max="1" width="5.7109375" customWidth="1"/>
    <col min="2" max="2" width="7.28515625" customWidth="1"/>
    <col min="3" max="3" width="12.140625" customWidth="1"/>
    <col min="4" max="4" width="18.85546875" customWidth="1"/>
    <col min="5" max="5" width="23" customWidth="1"/>
    <col min="6" max="6" width="56" customWidth="1"/>
    <col min="7" max="7" width="30.85546875" customWidth="1"/>
    <col min="8" max="8" width="66.28515625" customWidth="1"/>
    <col min="9" max="9" width="9.7109375" customWidth="1"/>
    <col min="11" max="11" width="7.85546875" customWidth="1"/>
    <col min="13" max="13" width="10.5703125" customWidth="1"/>
  </cols>
  <sheetData>
    <row r="1" spans="1:14" ht="29.25" customHeight="1" x14ac:dyDescent="0.25">
      <c r="A1" s="9" t="s">
        <v>42</v>
      </c>
    </row>
    <row r="2" spans="1:14" x14ac:dyDescent="0.25">
      <c r="A2" s="14" t="s">
        <v>11</v>
      </c>
      <c r="B2" s="14" t="s">
        <v>4</v>
      </c>
      <c r="C2" s="13" t="s">
        <v>12</v>
      </c>
      <c r="D2" s="13" t="s">
        <v>13</v>
      </c>
      <c r="E2" s="14" t="s">
        <v>14</v>
      </c>
      <c r="F2" s="13" t="s">
        <v>40</v>
      </c>
      <c r="G2" s="13" t="s">
        <v>15</v>
      </c>
      <c r="H2" s="13" t="s">
        <v>16</v>
      </c>
      <c r="I2" s="14" t="s">
        <v>44</v>
      </c>
      <c r="J2" s="14"/>
      <c r="K2" s="14"/>
      <c r="L2" s="14" t="s">
        <v>0</v>
      </c>
      <c r="M2" s="14" t="s">
        <v>43</v>
      </c>
      <c r="N2" s="14" t="s">
        <v>39</v>
      </c>
    </row>
    <row r="3" spans="1:14" ht="45" customHeight="1" x14ac:dyDescent="0.25">
      <c r="A3" s="14"/>
      <c r="B3" s="14"/>
      <c r="C3" s="13"/>
      <c r="D3" s="13"/>
      <c r="E3" s="14"/>
      <c r="F3" s="13"/>
      <c r="G3" s="13"/>
      <c r="H3" s="13"/>
      <c r="I3" s="2" t="s">
        <v>1</v>
      </c>
      <c r="J3" s="2" t="s">
        <v>2</v>
      </c>
      <c r="K3" s="2" t="s">
        <v>3</v>
      </c>
      <c r="L3" s="14"/>
      <c r="M3" s="14"/>
      <c r="N3" s="14"/>
    </row>
    <row r="4" spans="1:14" ht="142.5" x14ac:dyDescent="0.25">
      <c r="A4" s="23" t="s">
        <v>5</v>
      </c>
      <c r="B4" s="23" t="s">
        <v>5</v>
      </c>
      <c r="C4" s="22" t="s">
        <v>17</v>
      </c>
      <c r="D4" s="22" t="s">
        <v>50</v>
      </c>
      <c r="E4" s="22" t="s">
        <v>18</v>
      </c>
      <c r="F4" s="22" t="s">
        <v>22</v>
      </c>
      <c r="G4" s="22" t="s">
        <v>47</v>
      </c>
      <c r="H4" s="22" t="s">
        <v>33</v>
      </c>
      <c r="I4" s="4">
        <v>205000</v>
      </c>
      <c r="J4" s="4">
        <v>45000</v>
      </c>
      <c r="K4" s="4"/>
      <c r="L4" s="4">
        <f>SUM(I4:K4)</f>
        <v>250000</v>
      </c>
      <c r="M4" s="4">
        <v>180000</v>
      </c>
      <c r="N4" s="4">
        <f>L4-M4</f>
        <v>70000</v>
      </c>
    </row>
    <row r="5" spans="1:14" ht="85.5" x14ac:dyDescent="0.25">
      <c r="A5" s="23" t="s">
        <v>5</v>
      </c>
      <c r="B5" s="23" t="s">
        <v>6</v>
      </c>
      <c r="C5" s="24" t="s">
        <v>19</v>
      </c>
      <c r="D5" s="24" t="s">
        <v>51</v>
      </c>
      <c r="E5" s="22" t="s">
        <v>20</v>
      </c>
      <c r="F5" s="24" t="s">
        <v>21</v>
      </c>
      <c r="G5" s="24" t="s">
        <v>49</v>
      </c>
      <c r="H5" s="24" t="s">
        <v>23</v>
      </c>
      <c r="I5" s="4">
        <v>100000</v>
      </c>
      <c r="J5" s="4"/>
      <c r="K5" s="3"/>
      <c r="L5" s="4">
        <f t="shared" ref="L5:L6" si="0">SUM(I5:K5)</f>
        <v>100000</v>
      </c>
      <c r="M5" s="4">
        <v>50000</v>
      </c>
      <c r="N5" s="4">
        <f t="shared" ref="N5:N6" si="1">L5-M5</f>
        <v>50000</v>
      </c>
    </row>
    <row r="6" spans="1:14" ht="99.75" x14ac:dyDescent="0.25">
      <c r="A6" s="23" t="s">
        <v>5</v>
      </c>
      <c r="B6" s="23" t="s">
        <v>7</v>
      </c>
      <c r="C6" s="24" t="s">
        <v>24</v>
      </c>
      <c r="D6" s="22" t="s">
        <v>25</v>
      </c>
      <c r="E6" s="22" t="s">
        <v>26</v>
      </c>
      <c r="F6" s="24" t="s">
        <v>27</v>
      </c>
      <c r="G6" s="24" t="s">
        <v>41</v>
      </c>
      <c r="H6" s="24" t="s">
        <v>28</v>
      </c>
      <c r="I6" s="4">
        <v>130000</v>
      </c>
      <c r="J6" s="4">
        <v>40500</v>
      </c>
      <c r="K6" s="4"/>
      <c r="L6" s="4">
        <f t="shared" si="0"/>
        <v>170500</v>
      </c>
      <c r="M6" s="4">
        <v>52000</v>
      </c>
      <c r="N6" s="4">
        <f t="shared" si="1"/>
        <v>118500</v>
      </c>
    </row>
    <row r="7" spans="1:14" ht="173.25" customHeight="1" x14ac:dyDescent="0.25">
      <c r="A7" s="25" t="s">
        <v>5</v>
      </c>
      <c r="B7" s="25" t="s">
        <v>5</v>
      </c>
      <c r="C7" s="26" t="s">
        <v>45</v>
      </c>
      <c r="D7" s="27" t="s">
        <v>52</v>
      </c>
      <c r="E7" s="27" t="s">
        <v>46</v>
      </c>
      <c r="F7" s="26" t="s">
        <v>53</v>
      </c>
      <c r="G7" s="26" t="s">
        <v>48</v>
      </c>
      <c r="H7" s="27" t="s">
        <v>54</v>
      </c>
      <c r="I7" s="28">
        <v>170000</v>
      </c>
      <c r="J7" s="28">
        <v>30000</v>
      </c>
      <c r="K7" s="28"/>
      <c r="L7" s="28">
        <v>200000</v>
      </c>
      <c r="M7" s="28"/>
      <c r="N7" s="28"/>
    </row>
    <row r="8" spans="1:14" x14ac:dyDescent="0.25">
      <c r="A8" s="15" t="s">
        <v>29</v>
      </c>
      <c r="B8" s="16"/>
      <c r="C8" s="16"/>
      <c r="D8" s="16"/>
      <c r="E8" s="16"/>
      <c r="F8" s="16"/>
      <c r="G8" s="16"/>
      <c r="H8" s="17"/>
      <c r="I8" s="3"/>
      <c r="J8" s="3"/>
      <c r="K8" s="3"/>
      <c r="L8" s="3"/>
      <c r="M8" s="3"/>
      <c r="N8" s="3"/>
    </row>
    <row r="9" spans="1:14" ht="86.25" customHeight="1" x14ac:dyDescent="0.25">
      <c r="A9" s="23" t="s">
        <v>5</v>
      </c>
      <c r="B9" s="23" t="s">
        <v>8</v>
      </c>
      <c r="C9" s="22" t="s">
        <v>30</v>
      </c>
      <c r="D9" s="10" t="s">
        <v>55</v>
      </c>
      <c r="E9" s="11"/>
      <c r="F9" s="11"/>
      <c r="G9" s="11"/>
      <c r="H9" s="12"/>
      <c r="I9" s="4">
        <v>3000</v>
      </c>
      <c r="J9" s="4">
        <v>60750</v>
      </c>
      <c r="K9" s="3"/>
      <c r="L9" s="4">
        <v>63750</v>
      </c>
      <c r="M9" s="4">
        <v>0</v>
      </c>
      <c r="N9" s="4">
        <v>63750</v>
      </c>
    </row>
    <row r="10" spans="1:14" ht="28.5" x14ac:dyDescent="0.25">
      <c r="A10" s="23" t="s">
        <v>5</v>
      </c>
      <c r="B10" s="23" t="s">
        <v>9</v>
      </c>
      <c r="C10" s="22" t="s">
        <v>19</v>
      </c>
      <c r="D10" s="10" t="s">
        <v>56</v>
      </c>
      <c r="E10" s="11"/>
      <c r="F10" s="11"/>
      <c r="G10" s="11"/>
      <c r="H10" s="12"/>
      <c r="I10" s="3">
        <v>3000</v>
      </c>
      <c r="J10" s="4">
        <v>45000</v>
      </c>
      <c r="K10" s="3"/>
      <c r="L10" s="4">
        <v>48000</v>
      </c>
      <c r="M10" s="4">
        <v>0</v>
      </c>
      <c r="N10" s="4">
        <v>48000</v>
      </c>
    </row>
    <row r="11" spans="1:14" x14ac:dyDescent="0.25">
      <c r="A11" s="23" t="s">
        <v>5</v>
      </c>
      <c r="B11" s="23" t="s">
        <v>7</v>
      </c>
      <c r="C11" s="29" t="s">
        <v>31</v>
      </c>
      <c r="D11" s="10" t="s">
        <v>32</v>
      </c>
      <c r="E11" s="11"/>
      <c r="F11" s="11"/>
      <c r="G11" s="11"/>
      <c r="H11" s="12"/>
      <c r="I11" s="3"/>
      <c r="J11" s="4">
        <v>20250</v>
      </c>
      <c r="K11" s="3"/>
      <c r="L11" s="4">
        <v>20250</v>
      </c>
      <c r="M11" s="4">
        <v>0</v>
      </c>
      <c r="N11" s="4">
        <v>20250</v>
      </c>
    </row>
    <row r="12" spans="1:14" x14ac:dyDescent="0.25">
      <c r="A12" s="18"/>
      <c r="B12" s="18"/>
      <c r="C12" s="19"/>
      <c r="D12" s="20"/>
      <c r="E12" s="20"/>
      <c r="F12" s="20"/>
      <c r="G12" s="20"/>
      <c r="H12" s="20"/>
      <c r="I12" s="18"/>
      <c r="J12" s="21"/>
      <c r="K12" s="18"/>
      <c r="L12" s="21"/>
      <c r="M12" s="21"/>
      <c r="N12" s="21"/>
    </row>
    <row r="13" spans="1:14" x14ac:dyDescent="0.25">
      <c r="A13" s="18"/>
      <c r="B13" s="18"/>
      <c r="C13" s="19"/>
      <c r="D13" s="20"/>
      <c r="E13" s="20"/>
      <c r="F13" s="20"/>
      <c r="G13" s="20"/>
      <c r="H13" s="20"/>
      <c r="I13" s="18"/>
      <c r="J13" s="21"/>
      <c r="K13" s="18"/>
      <c r="L13" s="21"/>
      <c r="M13" s="21"/>
      <c r="N13" s="21"/>
    </row>
    <row r="14" spans="1:14" x14ac:dyDescent="0.25">
      <c r="A14" s="5" t="s">
        <v>38</v>
      </c>
      <c r="B14" s="5"/>
      <c r="C14" s="5"/>
      <c r="D14" s="5"/>
      <c r="E14" s="5"/>
      <c r="F14" s="5"/>
      <c r="G14" s="5"/>
      <c r="H14" s="6" t="s">
        <v>10</v>
      </c>
      <c r="I14" s="7">
        <f t="shared" ref="I14:L14" si="2">SUM(I4:I11)</f>
        <v>611000</v>
      </c>
      <c r="J14" s="7">
        <f>SUM(J4:J11)</f>
        <v>241500</v>
      </c>
      <c r="K14" s="7">
        <f t="shared" si="2"/>
        <v>0</v>
      </c>
      <c r="L14" s="7">
        <f t="shared" si="2"/>
        <v>852500</v>
      </c>
      <c r="M14" s="7">
        <f>SUM(M4:M11)</f>
        <v>282000</v>
      </c>
      <c r="N14" s="7">
        <f>SUM(N4:N11)</f>
        <v>370500</v>
      </c>
    </row>
    <row r="15" spans="1:14" x14ac:dyDescent="0.25">
      <c r="D15" s="5"/>
      <c r="E15" s="5"/>
      <c r="F15" s="5"/>
      <c r="G15" s="5"/>
      <c r="H15" s="5"/>
      <c r="I15" s="5"/>
      <c r="J15" s="5"/>
      <c r="K15" s="5"/>
      <c r="L15" s="5"/>
      <c r="M15" s="5"/>
      <c r="N15" s="5"/>
    </row>
    <row r="16" spans="1:14" x14ac:dyDescent="0.25">
      <c r="B16" s="5" t="s">
        <v>5</v>
      </c>
      <c r="C16" s="8" t="s">
        <v>34</v>
      </c>
      <c r="D16" s="5"/>
      <c r="E16" s="5"/>
      <c r="F16" s="5"/>
      <c r="G16" s="5"/>
      <c r="H16" s="5"/>
      <c r="I16" s="5"/>
      <c r="J16" s="5"/>
      <c r="K16" s="5"/>
      <c r="L16" s="5"/>
      <c r="M16" s="5"/>
      <c r="N16" s="5"/>
    </row>
    <row r="17" spans="2:14" x14ac:dyDescent="0.25">
      <c r="B17" s="5" t="s">
        <v>9</v>
      </c>
      <c r="C17" s="5" t="s">
        <v>35</v>
      </c>
      <c r="D17" s="5"/>
      <c r="E17" s="5"/>
      <c r="F17" s="5"/>
      <c r="G17" s="5"/>
      <c r="H17" s="5"/>
      <c r="I17" s="5"/>
      <c r="J17" s="5"/>
      <c r="K17" s="5"/>
      <c r="L17" s="5"/>
      <c r="M17" s="5"/>
      <c r="N17" s="5"/>
    </row>
    <row r="18" spans="2:14" x14ac:dyDescent="0.25">
      <c r="B18" s="5" t="s">
        <v>8</v>
      </c>
      <c r="C18" s="5" t="s">
        <v>36</v>
      </c>
      <c r="D18" s="5"/>
      <c r="E18" s="5"/>
      <c r="F18" s="5"/>
      <c r="G18" s="5"/>
      <c r="H18" s="5"/>
      <c r="I18" s="5"/>
      <c r="J18" s="5"/>
      <c r="K18" s="5"/>
      <c r="L18" s="5"/>
      <c r="M18" s="5"/>
      <c r="N18" s="5"/>
    </row>
    <row r="19" spans="2:14" x14ac:dyDescent="0.25">
      <c r="B19" s="5" t="s">
        <v>7</v>
      </c>
      <c r="C19" s="5" t="s">
        <v>37</v>
      </c>
    </row>
    <row r="23" spans="2:14" x14ac:dyDescent="0.25">
      <c r="D23" s="1"/>
      <c r="F23" s="1"/>
      <c r="H23" s="1"/>
    </row>
    <row r="24" spans="2:14" x14ac:dyDescent="0.25">
      <c r="D24" s="1"/>
      <c r="F24" s="1"/>
      <c r="H24" s="1"/>
    </row>
    <row r="25" spans="2:14" x14ac:dyDescent="0.25">
      <c r="D25" s="1"/>
      <c r="F25" s="1"/>
      <c r="H25" s="1"/>
    </row>
    <row r="26" spans="2:14" x14ac:dyDescent="0.25">
      <c r="C26" s="1"/>
      <c r="D26" s="1"/>
      <c r="F26" s="1"/>
      <c r="G26" s="1"/>
      <c r="H26" s="1"/>
    </row>
  </sheetData>
  <mergeCells count="16">
    <mergeCell ref="I2:K2"/>
    <mergeCell ref="L2:L3"/>
    <mergeCell ref="M2:M3"/>
    <mergeCell ref="N2:N3"/>
    <mergeCell ref="A8:H8"/>
    <mergeCell ref="A2:A3"/>
    <mergeCell ref="D9:H9"/>
    <mergeCell ref="D10:H10"/>
    <mergeCell ref="D11:H11"/>
    <mergeCell ref="C2:C3"/>
    <mergeCell ref="B2:B3"/>
    <mergeCell ref="H2:H3"/>
    <mergeCell ref="G2:G3"/>
    <mergeCell ref="F2:F3"/>
    <mergeCell ref="E2:E3"/>
    <mergeCell ref="D2: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Keskkonnaministeeriumi Infotehnoloogiakeskus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Alar Valdmann;Hanna Vahter</dc:creator>
  <cp:lastModifiedBy>Hanna Vahter</cp:lastModifiedBy>
  <dcterms:created xsi:type="dcterms:W3CDTF">2022-07-11T14:00:50Z</dcterms:created>
  <dcterms:modified xsi:type="dcterms:W3CDTF">2022-09-07T09:58:07Z</dcterms:modified>
  <dc:title>Lisa. Reaalajamajanduse projektide tööplaani tegevuste kirjeldus koos prognoositava 2023 eelarvega</dc:title>
</cp:coreProperties>
</file>